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inaMacBook/Documents/Documents - Anina’s MacBook/Anina/MP/Pt questionnaires/"/>
    </mc:Choice>
  </mc:AlternateContent>
  <xr:revisionPtr revIDLastSave="0" documentId="8_{64994B79-AA1D-E74E-A365-30F7266DBC6B}" xr6:coauthVersionLast="47" xr6:coauthVersionMax="47" xr10:uidLastSave="{00000000-0000-0000-0000-000000000000}"/>
  <bookViews>
    <workbookView xWindow="0" yWindow="500" windowWidth="28800" windowHeight="16640" tabRatio="500" xr2:uid="{00000000-000D-0000-FFFF-FFFF00000000}"/>
  </bookViews>
  <sheets>
    <sheet name="Estrogen Sensitivity" sheetId="1" r:id="rId1"/>
    <sheet name="Female Hormone" sheetId="2" r:id="rId2"/>
    <sheet name="Male Hormone" sheetId="3" r:id="rId3"/>
  </sheets>
  <definedNames>
    <definedName name="_xlnm.Print_Area" localSheetId="0">'Estrogen Sensitivity'!$C$1:$H$66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5" i="1" l="1"/>
  <c r="F15" i="1"/>
  <c r="E15" i="1"/>
  <c r="G11" i="1"/>
  <c r="F11" i="1"/>
  <c r="E11" i="1"/>
  <c r="F46" i="2"/>
  <c r="E46" i="2"/>
  <c r="D46" i="2"/>
  <c r="F32" i="2"/>
  <c r="E32" i="2"/>
  <c r="D32" i="2"/>
  <c r="F17" i="2"/>
  <c r="E17" i="2"/>
  <c r="D17" i="2"/>
  <c r="G17" i="2" l="1"/>
  <c r="G32" i="2"/>
  <c r="G46" i="2"/>
  <c r="H15" i="1"/>
  <c r="H11" i="1"/>
  <c r="G31" i="3" l="1"/>
  <c r="F31" i="3"/>
  <c r="E31" i="3"/>
  <c r="H31" i="3" l="1"/>
</calcChain>
</file>

<file path=xl/sharedStrings.xml><?xml version="1.0" encoding="utf-8"?>
<sst xmlns="http://schemas.openxmlformats.org/spreadsheetml/2006/main" count="104" uniqueCount="86">
  <si>
    <t>Estrogen sensitivity</t>
  </si>
  <si>
    <t>Symptoms</t>
  </si>
  <si>
    <t>High estrogen sensitive (Predominant progesterone deficient)</t>
  </si>
  <si>
    <t>Dense breasts/breast cysts</t>
  </si>
  <si>
    <t>Heavy periods/breast tenderness pre menses</t>
  </si>
  <si>
    <t>Total</t>
  </si>
  <si>
    <t>Low estrogen sensitive (Predominant estrogen deficient)</t>
  </si>
  <si>
    <t xml:space="preserve">Irregular menstruation with light or irregular periods </t>
  </si>
  <si>
    <t>Droopy/non dense breasts</t>
  </si>
  <si>
    <t>Severe  X 3</t>
  </si>
  <si>
    <t>Moderate X 2</t>
  </si>
  <si>
    <t>Mild X 1</t>
  </si>
  <si>
    <t>Progesterone Deficiency</t>
  </si>
  <si>
    <t>Nervous and agitated</t>
  </si>
  <si>
    <t>Anxious</t>
  </si>
  <si>
    <t>Weight gain</t>
  </si>
  <si>
    <t>Poor sleep, insomnia</t>
  </si>
  <si>
    <t>Swollen and reddish face</t>
  </si>
  <si>
    <t>Increased abdominal fat</t>
  </si>
  <si>
    <t>Bloating</t>
  </si>
  <si>
    <t>Swollen feet and ankles</t>
  </si>
  <si>
    <t>Loss of self-control</t>
  </si>
  <si>
    <t xml:space="preserve">Total </t>
  </si>
  <si>
    <t>Estrogen Deficiency</t>
  </si>
  <si>
    <t>Losing hair on top of head</t>
  </si>
  <si>
    <t>Thin vertical wrinkles above lips</t>
  </si>
  <si>
    <t>Droopy Breasts</t>
  </si>
  <si>
    <t>Hair on face</t>
  </si>
  <si>
    <t>Eyes dry and easily irritated</t>
  </si>
  <si>
    <t>Decreased concentration</t>
  </si>
  <si>
    <t>Night sweats</t>
  </si>
  <si>
    <t>Hot flashes</t>
  </si>
  <si>
    <t>Constant tiredness</t>
  </si>
  <si>
    <t>Vaginal dryness</t>
  </si>
  <si>
    <t>Depressed</t>
  </si>
  <si>
    <t>Low libido</t>
  </si>
  <si>
    <t>Testosterone Deficiency</t>
  </si>
  <si>
    <t>Bone Density loss</t>
  </si>
  <si>
    <t>Anxiety</t>
  </si>
  <si>
    <t>Loss of libido</t>
  </si>
  <si>
    <t>Reduced muscle tone</t>
  </si>
  <si>
    <t>Expanded waistline</t>
  </si>
  <si>
    <t>Cellulite on thighs</t>
  </si>
  <si>
    <t>Varicose veins</t>
  </si>
  <si>
    <t>Constant tiredness/post exercise exhaustion</t>
  </si>
  <si>
    <t>Hesitant, undecided loss of self confidence</t>
  </si>
  <si>
    <t>Loss of nipple/clitoral sensitivity</t>
  </si>
  <si>
    <t xml:space="preserve">Poor memory/Foggy thinking </t>
  </si>
  <si>
    <t>Total ÷ 27 for %</t>
  </si>
  <si>
    <t>Total ÷9 for %</t>
  </si>
  <si>
    <t>Face has become slack/wrinkled</t>
  </si>
  <si>
    <t>Excessive emotions</t>
  </si>
  <si>
    <t xml:space="preserve">Notes: If using spreadsheet, enter 1 in correct column - it will auto calculate.  If you are not, multiply by severity 1,2 or 3 and divide total by indicated number at top right corner of column to establish %.  </t>
  </si>
  <si>
    <t>Fatigue</t>
  </si>
  <si>
    <t>Permanent fatigue increasing with exercise</t>
  </si>
  <si>
    <t>Reduced muscle strength</t>
  </si>
  <si>
    <t>Persistent depression</t>
  </si>
  <si>
    <t>Irritability</t>
  </si>
  <si>
    <t>Increased aggression</t>
  </si>
  <si>
    <t>Anxiety and Fear</t>
  </si>
  <si>
    <t>Hypochondria - frequent illness</t>
  </si>
  <si>
    <t>Loss of self confidence</t>
  </si>
  <si>
    <t>Poor libido - reduced sexual desire</t>
  </si>
  <si>
    <t>Erection firmness, persistence, frequency reduced</t>
  </si>
  <si>
    <t>Difficulty reaching climax</t>
  </si>
  <si>
    <t>Reduced ejaculation volume</t>
  </si>
  <si>
    <t>Reduced memory function</t>
  </si>
  <si>
    <t>Increased sensitivity to pain</t>
  </si>
  <si>
    <t>Increased expression of pain</t>
  </si>
  <si>
    <t>Insomnia or reduced sleep</t>
  </si>
  <si>
    <t>Hot flushes</t>
  </si>
  <si>
    <t>Sweating spells (head and upper chest)</t>
  </si>
  <si>
    <t>Enlarged prostate</t>
  </si>
  <si>
    <t>Difficulty or frequent urination</t>
  </si>
  <si>
    <t>Osteo arthritis/ joint pain</t>
  </si>
  <si>
    <t>Total ÷69 for %</t>
  </si>
  <si>
    <t>Patient Name:</t>
  </si>
  <si>
    <t>Age:</t>
  </si>
  <si>
    <t>Female Hormone Deficiency Questionnaire</t>
  </si>
  <si>
    <t>Estrogen Sensitivity Questionnaire</t>
  </si>
  <si>
    <t>Male Hormone Deficiency Questionnaire</t>
  </si>
  <si>
    <t>High colour/Rubenesque/healthy hair</t>
  </si>
  <si>
    <t>More athletic build/oily dull hair</t>
  </si>
  <si>
    <t>Muscle pain/ nerve tenseness</t>
  </si>
  <si>
    <t xml:space="preserve"> </t>
  </si>
  <si>
    <r>
      <rPr>
        <b/>
        <sz val="10"/>
        <color theme="1"/>
        <rFont val="Calibri"/>
        <family val="2"/>
        <scheme val="minor"/>
      </rPr>
      <t>Notes: If using spreadsheet, enter 1 in correct column</t>
    </r>
    <r>
      <rPr>
        <sz val="10"/>
        <color theme="1"/>
        <rFont val="Calibri"/>
        <family val="2"/>
        <scheme val="minor"/>
      </rPr>
      <t xml:space="preserve"> - it will auto calculate.  If you are not, multiply by severity 1,2 or 3 and divide total by indicated number at top right corner of column to establish %.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</si>
</sst>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8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0" fillId="0" borderId="13" xfId="0" applyBorder="1" applyAlignment="1">
      <alignment wrapText="1"/>
    </xf>
    <xf numFmtId="0" fontId="0" fillId="3" borderId="24" xfId="0" applyFill="1" applyBorder="1" applyAlignment="1">
      <alignment wrapText="1"/>
    </xf>
    <xf numFmtId="0" fontId="0" fillId="2" borderId="25" xfId="0" applyFill="1" applyBorder="1"/>
    <xf numFmtId="0" fontId="0" fillId="2" borderId="26" xfId="0" applyFill="1" applyBorder="1"/>
    <xf numFmtId="0" fontId="0" fillId="0" borderId="2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0" xfId="1" applyNumberFormat="1" applyFont="1" applyFill="1" applyBorder="1"/>
    <xf numFmtId="9" fontId="0" fillId="0" borderId="0" xfId="1" applyFont="1" applyFill="1" applyBorder="1"/>
    <xf numFmtId="0" fontId="0" fillId="0" borderId="30" xfId="0" applyBorder="1" applyAlignment="1">
      <alignment wrapText="1"/>
    </xf>
    <xf numFmtId="0" fontId="0" fillId="3" borderId="32" xfId="0" applyFill="1" applyBorder="1"/>
    <xf numFmtId="0" fontId="5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2" borderId="2" xfId="0" applyFill="1" applyBorder="1"/>
    <xf numFmtId="0" fontId="0" fillId="0" borderId="37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5" xfId="0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0" fontId="0" fillId="0" borderId="7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0" fontId="0" fillId="0" borderId="2" xfId="1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3" borderId="15" xfId="0" applyFill="1" applyBorder="1"/>
    <xf numFmtId="0" fontId="0" fillId="3" borderId="39" xfId="0" applyFill="1" applyBorder="1"/>
    <xf numFmtId="9" fontId="0" fillId="3" borderId="16" xfId="1" applyFont="1" applyFill="1" applyBorder="1"/>
    <xf numFmtId="0" fontId="0" fillId="3" borderId="40" xfId="0" applyFill="1" applyBorder="1"/>
    <xf numFmtId="9" fontId="0" fillId="3" borderId="41" xfId="1" applyFont="1" applyFill="1" applyBorder="1"/>
    <xf numFmtId="0" fontId="0" fillId="3" borderId="5" xfId="0" applyFill="1" applyBorder="1"/>
    <xf numFmtId="9" fontId="0" fillId="3" borderId="6" xfId="1" applyFont="1" applyFill="1" applyBorder="1"/>
    <xf numFmtId="0" fontId="0" fillId="3" borderId="5" xfId="1" applyNumberFormat="1" applyFont="1" applyFill="1" applyBorder="1"/>
    <xf numFmtId="0" fontId="0" fillId="3" borderId="2" xfId="0" applyFill="1" applyBorder="1"/>
    <xf numFmtId="9" fontId="0" fillId="3" borderId="42" xfId="1" applyFont="1" applyFill="1" applyBorder="1"/>
    <xf numFmtId="0" fontId="0" fillId="3" borderId="21" xfId="0" applyFill="1" applyBorder="1"/>
    <xf numFmtId="0" fontId="0" fillId="3" borderId="29" xfId="0" applyFill="1" applyBorder="1"/>
    <xf numFmtId="0" fontId="0" fillId="4" borderId="12" xfId="0" applyFill="1" applyBorder="1" applyAlignment="1">
      <alignment horizontal="center"/>
    </xf>
    <xf numFmtId="0" fontId="0" fillId="0" borderId="43" xfId="0" applyBorder="1" applyAlignment="1">
      <alignment wrapText="1"/>
    </xf>
    <xf numFmtId="0" fontId="6" fillId="0" borderId="0" xfId="0" applyFont="1" applyAlignment="1">
      <alignment horizontal="left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2" borderId="2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33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</cellXfs>
  <cellStyles count="8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Normal" xfId="0" builtinId="0"/>
    <cellStyle name="Per cent" xfId="1" builtinId="5"/>
  </cellStyles>
  <dxfs count="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66"/>
  <sheetViews>
    <sheetView tabSelected="1" workbookViewId="0">
      <selection activeCell="J12" sqref="J12"/>
    </sheetView>
  </sheetViews>
  <sheetFormatPr baseColWidth="10" defaultColWidth="11" defaultRowHeight="16" x14ac:dyDescent="0.2"/>
  <cols>
    <col min="3" max="3" width="20.83203125" customWidth="1"/>
    <col min="4" max="4" width="31.83203125" customWidth="1"/>
    <col min="5" max="5" width="11.1640625" customWidth="1"/>
    <col min="6" max="6" width="11.6640625" customWidth="1"/>
    <col min="8" max="8" width="19.6640625" customWidth="1"/>
  </cols>
  <sheetData>
    <row r="1" spans="3:8" ht="19" x14ac:dyDescent="0.25">
      <c r="C1" s="20" t="s">
        <v>76</v>
      </c>
      <c r="D1" s="3"/>
    </row>
    <row r="2" spans="3:8" ht="19" x14ac:dyDescent="0.25">
      <c r="C2" s="20" t="s">
        <v>77</v>
      </c>
      <c r="D2" s="3"/>
    </row>
    <row r="3" spans="3:8" ht="17" thickBot="1" x14ac:dyDescent="0.25"/>
    <row r="4" spans="3:8" ht="24" x14ac:dyDescent="0.3">
      <c r="C4" s="59"/>
      <c r="D4" s="59"/>
      <c r="E4" s="60" t="s">
        <v>85</v>
      </c>
      <c r="F4" s="61"/>
      <c r="G4" s="61"/>
      <c r="H4" s="62"/>
    </row>
    <row r="5" spans="3:8" ht="22" thickBot="1" x14ac:dyDescent="0.3">
      <c r="C5" s="66" t="s">
        <v>79</v>
      </c>
      <c r="D5" s="67"/>
      <c r="E5" s="63"/>
      <c r="F5" s="64"/>
      <c r="G5" s="64"/>
      <c r="H5" s="65"/>
    </row>
    <row r="7" spans="3:8" ht="17" x14ac:dyDescent="0.2">
      <c r="C7" s="1" t="s">
        <v>0</v>
      </c>
      <c r="D7" s="1" t="s">
        <v>1</v>
      </c>
      <c r="E7" s="1" t="s">
        <v>9</v>
      </c>
      <c r="F7" s="1" t="s">
        <v>10</v>
      </c>
      <c r="G7" s="1" t="s">
        <v>11</v>
      </c>
      <c r="H7" s="24" t="s">
        <v>49</v>
      </c>
    </row>
    <row r="8" spans="3:8" ht="51" x14ac:dyDescent="0.2">
      <c r="C8" s="2" t="s">
        <v>2</v>
      </c>
      <c r="D8" s="21" t="s">
        <v>3</v>
      </c>
      <c r="E8" s="33"/>
      <c r="F8" s="33"/>
      <c r="G8" s="33"/>
      <c r="H8" s="33"/>
    </row>
    <row r="9" spans="3:8" ht="34" x14ac:dyDescent="0.2">
      <c r="C9" s="2"/>
      <c r="D9" s="22" t="s">
        <v>81</v>
      </c>
      <c r="E9" s="33"/>
      <c r="F9" s="33"/>
      <c r="G9" s="33"/>
      <c r="H9" s="33"/>
    </row>
    <row r="10" spans="3:8" ht="35" thickBot="1" x14ac:dyDescent="0.25">
      <c r="C10" s="3"/>
      <c r="D10" s="4" t="s">
        <v>4</v>
      </c>
      <c r="E10" s="34"/>
      <c r="F10" s="34"/>
      <c r="G10" s="34"/>
      <c r="H10" s="33"/>
    </row>
    <row r="11" spans="3:8" ht="17" thickBot="1" x14ac:dyDescent="0.25">
      <c r="C11" s="6"/>
      <c r="D11" s="7" t="s">
        <v>5</v>
      </c>
      <c r="E11" s="50">
        <f>SUM(E8:E10)*3</f>
        <v>0</v>
      </c>
      <c r="F11" s="50">
        <f>SUM(F8:F10)*2</f>
        <v>0</v>
      </c>
      <c r="G11" s="50">
        <f>SUM(G8:G10)*1</f>
        <v>0</v>
      </c>
      <c r="H11" s="51">
        <f>SUM(E11:G11)/9</f>
        <v>0</v>
      </c>
    </row>
    <row r="12" spans="3:8" ht="51" x14ac:dyDescent="0.2">
      <c r="C12" s="2" t="s">
        <v>6</v>
      </c>
      <c r="D12" s="23" t="s">
        <v>7</v>
      </c>
      <c r="E12" s="37"/>
      <c r="F12" s="38"/>
      <c r="G12" s="38"/>
      <c r="H12" s="33"/>
    </row>
    <row r="13" spans="3:8" x14ac:dyDescent="0.2">
      <c r="C13" s="3"/>
      <c r="D13" s="3" t="s">
        <v>8</v>
      </c>
      <c r="E13" s="39"/>
      <c r="F13" s="33"/>
      <c r="G13" s="33"/>
      <c r="H13" s="33"/>
    </row>
    <row r="14" spans="3:8" ht="17" thickBot="1" x14ac:dyDescent="0.25">
      <c r="C14" s="3"/>
      <c r="D14" s="5" t="s">
        <v>82</v>
      </c>
      <c r="E14" s="40"/>
      <c r="F14" s="34"/>
      <c r="G14" s="34"/>
      <c r="H14" s="33"/>
    </row>
    <row r="15" spans="3:8" ht="17" thickBot="1" x14ac:dyDescent="0.25">
      <c r="D15" s="7" t="s">
        <v>5</v>
      </c>
      <c r="E15" s="52">
        <f>SUM(E12:E14)*3</f>
        <v>0</v>
      </c>
      <c r="F15" s="52">
        <f>SUM(F12:F14)*2</f>
        <v>0</v>
      </c>
      <c r="G15" s="52">
        <f>SUM(G12:G14)</f>
        <v>0</v>
      </c>
      <c r="H15" s="51">
        <f>SUM(E15:G15)/9</f>
        <v>0</v>
      </c>
    </row>
    <row r="16" spans="3:8" x14ac:dyDescent="0.2">
      <c r="E16" s="16"/>
      <c r="F16" s="16"/>
      <c r="G16" s="16"/>
      <c r="H16" s="17"/>
    </row>
    <row r="17" spans="5:8" x14ac:dyDescent="0.2">
      <c r="E17" s="16"/>
      <c r="F17" s="16"/>
      <c r="G17" s="16"/>
      <c r="H17" s="17"/>
    </row>
    <row r="64" spans="8:8" x14ac:dyDescent="0.2">
      <c r="H64" s="17"/>
    </row>
    <row r="65" spans="8:8" x14ac:dyDescent="0.2">
      <c r="H65" s="17"/>
    </row>
    <row r="66" spans="8:8" x14ac:dyDescent="0.2">
      <c r="H66" s="17"/>
    </row>
  </sheetData>
  <mergeCells count="3">
    <mergeCell ref="C4:D4"/>
    <mergeCell ref="E4:H5"/>
    <mergeCell ref="C5:D5"/>
  </mergeCells>
  <phoneticPr fontId="10" type="noConversion"/>
  <conditionalFormatting sqref="E8:G8">
    <cfRule type="duplicateValues" dxfId="64" priority="6"/>
  </conditionalFormatting>
  <conditionalFormatting sqref="E9:G9">
    <cfRule type="duplicateValues" dxfId="63" priority="9"/>
    <cfRule type="duplicateValues" dxfId="62" priority="5"/>
  </conditionalFormatting>
  <conditionalFormatting sqref="E10:G10">
    <cfRule type="duplicateValues" dxfId="61" priority="4"/>
  </conditionalFormatting>
  <conditionalFormatting sqref="E12:G12">
    <cfRule type="duplicateValues" dxfId="60" priority="3"/>
  </conditionalFormatting>
  <conditionalFormatting sqref="E13:G13">
    <cfRule type="duplicateValues" dxfId="59" priority="2"/>
  </conditionalFormatting>
  <conditionalFormatting sqref="E14:G14">
    <cfRule type="duplicateValues" dxfId="58" priority="1"/>
  </conditionalFormatting>
  <dataValidations count="1">
    <dataValidation type="whole" allowBlank="1" showInputMessage="1" showErrorMessage="1" errorTitle="Invalid Number" error="Please enter either &quot;0&quot; or &quot;1&quot;" sqref="E8:G10 E12:G14" xr:uid="{00000000-0002-0000-0000-000000000000}">
      <formula1>0</formula1>
      <formula2>1</formula2>
    </dataValidation>
  </dataValidations>
  <pageMargins left="0.74803149606299213" right="0.74803149606299213" top="0.98425196850393704" bottom="0.98425196850393704" header="0.51181102362204722" footer="0.51181102362204722"/>
  <pageSetup paperSize="9" scale="74" fitToHeight="3" orientation="portrait" horizontalDpi="4294967292" verticalDpi="4294967292" r:id="rId1"/>
  <rowBreaks count="3" manualBreakCount="3">
    <brk id="15" max="16383" man="1"/>
    <brk id="16" max="16383" man="1"/>
    <brk id="64" max="16383" man="1"/>
  </rowBreak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46"/>
  <sheetViews>
    <sheetView zoomScale="119" zoomScaleNormal="80" workbookViewId="0">
      <selection activeCell="L8" sqref="L8"/>
    </sheetView>
  </sheetViews>
  <sheetFormatPr baseColWidth="10" defaultColWidth="11" defaultRowHeight="16" x14ac:dyDescent="0.2"/>
  <cols>
    <col min="2" max="2" width="25.1640625" customWidth="1"/>
    <col min="3" max="3" width="29.5" customWidth="1"/>
    <col min="5" max="5" width="12.83203125" customWidth="1"/>
    <col min="7" max="7" width="13.6640625" customWidth="1"/>
  </cols>
  <sheetData>
    <row r="2" spans="2:8" ht="19" x14ac:dyDescent="0.25">
      <c r="B2" s="20" t="s">
        <v>76</v>
      </c>
      <c r="C2" s="3"/>
      <c r="D2" s="16"/>
      <c r="E2" s="16"/>
      <c r="F2" s="16"/>
      <c r="G2" s="17"/>
    </row>
    <row r="3" spans="2:8" ht="19" x14ac:dyDescent="0.25">
      <c r="B3" s="20" t="s">
        <v>77</v>
      </c>
      <c r="C3" s="3"/>
      <c r="D3" s="16"/>
      <c r="E3" s="16"/>
      <c r="F3" s="16"/>
      <c r="G3" s="17"/>
    </row>
    <row r="4" spans="2:8" ht="17" thickBot="1" x14ac:dyDescent="0.25"/>
    <row r="5" spans="2:8" ht="21" x14ac:dyDescent="0.25">
      <c r="B5" s="66" t="s">
        <v>78</v>
      </c>
      <c r="C5" s="67"/>
      <c r="D5" s="71" t="s">
        <v>52</v>
      </c>
      <c r="E5" s="72"/>
      <c r="F5" s="72"/>
      <c r="G5" s="73"/>
    </row>
    <row r="6" spans="2:8" ht="17" thickBot="1" x14ac:dyDescent="0.25">
      <c r="D6" s="74"/>
      <c r="E6" s="75"/>
      <c r="F6" s="75"/>
      <c r="G6" s="76"/>
      <c r="H6" t="s">
        <v>84</v>
      </c>
    </row>
    <row r="7" spans="2:8" ht="18" thickBot="1" x14ac:dyDescent="0.25">
      <c r="C7" s="9" t="s">
        <v>1</v>
      </c>
      <c r="D7" s="10" t="s">
        <v>9</v>
      </c>
      <c r="E7" s="10" t="s">
        <v>10</v>
      </c>
      <c r="F7" s="10" t="s">
        <v>11</v>
      </c>
      <c r="G7" s="11" t="s">
        <v>48</v>
      </c>
    </row>
    <row r="8" spans="2:8" ht="17" x14ac:dyDescent="0.2">
      <c r="B8" s="68" t="s">
        <v>12</v>
      </c>
      <c r="C8" s="12" t="s">
        <v>13</v>
      </c>
      <c r="D8" s="33"/>
      <c r="E8" s="33"/>
      <c r="F8" s="33"/>
      <c r="G8" s="33"/>
    </row>
    <row r="9" spans="2:8" ht="17" x14ac:dyDescent="0.2">
      <c r="B9" s="69"/>
      <c r="C9" s="8" t="s">
        <v>14</v>
      </c>
      <c r="D9" s="33"/>
      <c r="E9" s="33"/>
      <c r="F9" s="33"/>
      <c r="G9" s="33"/>
    </row>
    <row r="10" spans="2:8" ht="17" x14ac:dyDescent="0.2">
      <c r="B10" s="69"/>
      <c r="C10" s="8" t="s">
        <v>15</v>
      </c>
      <c r="D10" s="33"/>
      <c r="E10" s="33"/>
      <c r="F10" s="33"/>
      <c r="G10" s="33"/>
    </row>
    <row r="11" spans="2:8" ht="17" x14ac:dyDescent="0.2">
      <c r="B11" s="69"/>
      <c r="C11" s="8" t="s">
        <v>16</v>
      </c>
      <c r="D11" s="33"/>
      <c r="E11" s="33"/>
      <c r="F11" s="33"/>
      <c r="G11" s="33"/>
    </row>
    <row r="12" spans="2:8" ht="17" x14ac:dyDescent="0.2">
      <c r="B12" s="69"/>
      <c r="C12" s="8" t="s">
        <v>17</v>
      </c>
      <c r="D12" s="33"/>
      <c r="E12" s="33"/>
      <c r="F12" s="33"/>
      <c r="G12" s="33"/>
    </row>
    <row r="13" spans="2:8" ht="17" x14ac:dyDescent="0.2">
      <c r="B13" s="69"/>
      <c r="C13" s="8" t="s">
        <v>18</v>
      </c>
      <c r="D13" s="33"/>
      <c r="E13" s="33"/>
      <c r="F13" s="33"/>
      <c r="G13" s="33"/>
    </row>
    <row r="14" spans="2:8" ht="17" x14ac:dyDescent="0.2">
      <c r="B14" s="69"/>
      <c r="C14" s="8" t="s">
        <v>19</v>
      </c>
      <c r="D14" s="33"/>
      <c r="E14" s="33"/>
      <c r="F14" s="33"/>
      <c r="G14" s="33"/>
    </row>
    <row r="15" spans="2:8" ht="17" x14ac:dyDescent="0.2">
      <c r="B15" s="69"/>
      <c r="C15" s="8" t="s">
        <v>20</v>
      </c>
      <c r="D15" s="33"/>
      <c r="E15" s="33"/>
      <c r="F15" s="33"/>
      <c r="G15" s="33"/>
    </row>
    <row r="16" spans="2:8" ht="18" thickBot="1" x14ac:dyDescent="0.25">
      <c r="B16" s="69"/>
      <c r="C16" s="8" t="s">
        <v>21</v>
      </c>
      <c r="D16" s="34"/>
      <c r="E16" s="34"/>
      <c r="F16" s="34"/>
      <c r="G16" s="34"/>
    </row>
    <row r="17" spans="2:7" ht="18" thickBot="1" x14ac:dyDescent="0.25">
      <c r="B17" s="70"/>
      <c r="C17" s="25" t="s">
        <v>22</v>
      </c>
      <c r="D17" s="45">
        <f>SUM(D8:D16)*3</f>
        <v>0</v>
      </c>
      <c r="E17" s="46">
        <f>SUM(E8:E16)*2</f>
        <v>0</v>
      </c>
      <c r="F17" s="45">
        <f>SUM(F8:F16)*1</f>
        <v>0</v>
      </c>
      <c r="G17" s="47">
        <f>SUM(D17:F17)/27</f>
        <v>0</v>
      </c>
    </row>
    <row r="18" spans="2:7" x14ac:dyDescent="0.2">
      <c r="B18" s="68" t="s">
        <v>23</v>
      </c>
      <c r="C18" s="18"/>
      <c r="D18" s="41"/>
      <c r="E18" s="41"/>
      <c r="F18" s="41"/>
      <c r="G18" s="44"/>
    </row>
    <row r="19" spans="2:7" ht="17" x14ac:dyDescent="0.2">
      <c r="B19" s="69"/>
      <c r="C19" s="13" t="s">
        <v>24</v>
      </c>
      <c r="D19" s="33"/>
      <c r="E19" s="33"/>
      <c r="F19" s="33"/>
      <c r="G19" s="33"/>
    </row>
    <row r="20" spans="2:7" ht="17" x14ac:dyDescent="0.2">
      <c r="B20" s="69"/>
      <c r="C20" s="13" t="s">
        <v>25</v>
      </c>
      <c r="D20" s="33"/>
      <c r="E20" s="33"/>
      <c r="F20" s="33"/>
      <c r="G20" s="33"/>
    </row>
    <row r="21" spans="2:7" ht="17" x14ac:dyDescent="0.2">
      <c r="B21" s="69"/>
      <c r="C21" s="13" t="s">
        <v>26</v>
      </c>
      <c r="D21" s="33"/>
      <c r="E21" s="33"/>
      <c r="F21" s="33"/>
      <c r="G21" s="33"/>
    </row>
    <row r="22" spans="2:7" ht="17" x14ac:dyDescent="0.2">
      <c r="B22" s="69"/>
      <c r="C22" s="13" t="s">
        <v>27</v>
      </c>
      <c r="D22" s="33"/>
      <c r="E22" s="33"/>
      <c r="F22" s="33"/>
      <c r="G22" s="33"/>
    </row>
    <row r="23" spans="2:7" ht="17" x14ac:dyDescent="0.2">
      <c r="B23" s="69"/>
      <c r="C23" s="13" t="s">
        <v>28</v>
      </c>
      <c r="D23" s="33"/>
      <c r="E23" s="33"/>
      <c r="F23" s="33"/>
      <c r="G23" s="33"/>
    </row>
    <row r="24" spans="2:7" x14ac:dyDescent="0.2">
      <c r="B24" s="69"/>
      <c r="C24" s="14" t="s">
        <v>47</v>
      </c>
      <c r="D24" s="33"/>
      <c r="E24" s="33"/>
      <c r="F24" s="33"/>
      <c r="G24" s="33"/>
    </row>
    <row r="25" spans="2:7" ht="17" x14ac:dyDescent="0.2">
      <c r="B25" s="69"/>
      <c r="C25" s="13" t="s">
        <v>29</v>
      </c>
      <c r="D25" s="33"/>
      <c r="E25" s="33"/>
      <c r="F25" s="33"/>
      <c r="G25" s="33"/>
    </row>
    <row r="26" spans="2:7" ht="17" x14ac:dyDescent="0.2">
      <c r="B26" s="69"/>
      <c r="C26" s="13" t="s">
        <v>30</v>
      </c>
      <c r="D26" s="33"/>
      <c r="E26" s="33"/>
      <c r="F26" s="33"/>
      <c r="G26" s="33"/>
    </row>
    <row r="27" spans="2:7" ht="17" x14ac:dyDescent="0.2">
      <c r="B27" s="69"/>
      <c r="C27" s="13" t="s">
        <v>31</v>
      </c>
      <c r="D27" s="33"/>
      <c r="E27" s="33"/>
      <c r="F27" s="33"/>
      <c r="G27" s="33"/>
    </row>
    <row r="28" spans="2:7" ht="17" x14ac:dyDescent="0.2">
      <c r="B28" s="69"/>
      <c r="C28" s="13" t="s">
        <v>32</v>
      </c>
      <c r="D28" s="33"/>
      <c r="E28" s="33"/>
      <c r="F28" s="33"/>
      <c r="G28" s="33"/>
    </row>
    <row r="29" spans="2:7" ht="17" x14ac:dyDescent="0.2">
      <c r="B29" s="69"/>
      <c r="C29" s="13" t="s">
        <v>33</v>
      </c>
      <c r="D29" s="33"/>
      <c r="E29" s="33"/>
      <c r="F29" s="33"/>
      <c r="G29" s="33"/>
    </row>
    <row r="30" spans="2:7" ht="17" x14ac:dyDescent="0.2">
      <c r="B30" s="69"/>
      <c r="C30" s="13" t="s">
        <v>34</v>
      </c>
      <c r="D30" s="33"/>
      <c r="E30" s="33"/>
      <c r="F30" s="33"/>
      <c r="G30" s="33"/>
    </row>
    <row r="31" spans="2:7" ht="18" thickBot="1" x14ac:dyDescent="0.25">
      <c r="B31" s="69"/>
      <c r="C31" s="13" t="s">
        <v>35</v>
      </c>
      <c r="D31" s="34"/>
      <c r="E31" s="34"/>
      <c r="F31" s="34"/>
      <c r="G31" s="34"/>
    </row>
    <row r="32" spans="2:7" ht="18" thickBot="1" x14ac:dyDescent="0.25">
      <c r="B32" s="69"/>
      <c r="C32" s="9" t="s">
        <v>5</v>
      </c>
      <c r="D32" s="53">
        <f>SUM(D19:D31)*3</f>
        <v>0</v>
      </c>
      <c r="E32" s="53">
        <f>SUM(E19:E31)*2</f>
        <v>0</v>
      </c>
      <c r="F32" s="53">
        <f>SUM(F19:F31)</f>
        <v>0</v>
      </c>
      <c r="G32" s="54">
        <f>SUM(D32:F32)/39</f>
        <v>0</v>
      </c>
    </row>
    <row r="33" spans="2:7" x14ac:dyDescent="0.2">
      <c r="B33" s="68" t="s">
        <v>36</v>
      </c>
      <c r="C33" s="18"/>
      <c r="D33" s="42"/>
      <c r="E33" s="42"/>
      <c r="F33" s="42"/>
      <c r="G33" s="57"/>
    </row>
    <row r="34" spans="2:7" ht="17" x14ac:dyDescent="0.2">
      <c r="B34" s="69"/>
      <c r="C34" s="15" t="s">
        <v>50</v>
      </c>
      <c r="D34" s="33"/>
      <c r="E34" s="33"/>
      <c r="F34" s="33"/>
      <c r="G34" s="31"/>
    </row>
    <row r="35" spans="2:7" ht="17" x14ac:dyDescent="0.2">
      <c r="B35" s="69"/>
      <c r="C35" s="15" t="s">
        <v>37</v>
      </c>
      <c r="D35" s="33"/>
      <c r="E35" s="33"/>
      <c r="F35" s="33"/>
      <c r="G35" s="31"/>
    </row>
    <row r="36" spans="2:7" ht="17" x14ac:dyDescent="0.2">
      <c r="B36" s="69"/>
      <c r="C36" s="15" t="s">
        <v>38</v>
      </c>
      <c r="D36" s="33"/>
      <c r="E36" s="33"/>
      <c r="F36" s="33"/>
      <c r="G36" s="31"/>
    </row>
    <row r="37" spans="2:7" ht="17" x14ac:dyDescent="0.2">
      <c r="B37" s="69"/>
      <c r="C37" s="15" t="s">
        <v>39</v>
      </c>
      <c r="D37" s="33"/>
      <c r="E37" s="33"/>
      <c r="F37" s="33"/>
      <c r="G37" s="31"/>
    </row>
    <row r="38" spans="2:7" ht="17" x14ac:dyDescent="0.2">
      <c r="B38" s="69"/>
      <c r="C38" s="15" t="s">
        <v>40</v>
      </c>
      <c r="D38" s="33"/>
      <c r="E38" s="33"/>
      <c r="F38" s="33"/>
      <c r="G38" s="31"/>
    </row>
    <row r="39" spans="2:7" ht="17" x14ac:dyDescent="0.2">
      <c r="B39" s="69"/>
      <c r="C39" s="15" t="s">
        <v>41</v>
      </c>
      <c r="D39" s="33"/>
      <c r="E39" s="33"/>
      <c r="F39" s="33"/>
      <c r="G39" s="31"/>
    </row>
    <row r="40" spans="2:7" ht="17" x14ac:dyDescent="0.2">
      <c r="B40" s="69"/>
      <c r="C40" s="15" t="s">
        <v>42</v>
      </c>
      <c r="D40" s="33"/>
      <c r="E40" s="33"/>
      <c r="F40" s="33"/>
      <c r="G40" s="31"/>
    </row>
    <row r="41" spans="2:7" ht="17" x14ac:dyDescent="0.2">
      <c r="B41" s="69"/>
      <c r="C41" s="15" t="s">
        <v>43</v>
      </c>
      <c r="D41" s="33"/>
      <c r="E41" s="33"/>
      <c r="F41" s="33"/>
      <c r="G41" s="31"/>
    </row>
    <row r="42" spans="2:7" ht="34" x14ac:dyDescent="0.2">
      <c r="B42" s="69"/>
      <c r="C42" s="15" t="s">
        <v>44</v>
      </c>
      <c r="D42" s="33"/>
      <c r="E42" s="33"/>
      <c r="F42" s="33"/>
      <c r="G42" s="31"/>
    </row>
    <row r="43" spans="2:7" ht="34" x14ac:dyDescent="0.2">
      <c r="B43" s="69"/>
      <c r="C43" s="15" t="s">
        <v>45</v>
      </c>
      <c r="D43" s="33"/>
      <c r="E43" s="33"/>
      <c r="F43" s="33"/>
      <c r="G43" s="31"/>
    </row>
    <row r="44" spans="2:7" ht="17" x14ac:dyDescent="0.2">
      <c r="B44" s="69"/>
      <c r="C44" s="15" t="s">
        <v>51</v>
      </c>
      <c r="D44" s="33"/>
      <c r="E44" s="33"/>
      <c r="F44" s="33"/>
      <c r="G44" s="31"/>
    </row>
    <row r="45" spans="2:7" ht="18" thickBot="1" x14ac:dyDescent="0.25">
      <c r="B45" s="70"/>
      <c r="C45" s="58" t="s">
        <v>46</v>
      </c>
      <c r="D45" s="43"/>
      <c r="E45" s="43"/>
      <c r="F45" s="43"/>
      <c r="G45" s="32"/>
    </row>
    <row r="46" spans="2:7" ht="17" thickBot="1" x14ac:dyDescent="0.25">
      <c r="B46" s="55" t="s">
        <v>5</v>
      </c>
      <c r="C46" s="56"/>
      <c r="D46" s="48">
        <f>SUM(D34:D45)*3</f>
        <v>0</v>
      </c>
      <c r="E46" s="48">
        <f>SUM(E34:E45)*2</f>
        <v>0</v>
      </c>
      <c r="F46" s="48">
        <f>SUM(F34:F45)</f>
        <v>0</v>
      </c>
      <c r="G46" s="49">
        <f>SUM(D46:F46)/36</f>
        <v>0</v>
      </c>
    </row>
  </sheetData>
  <mergeCells count="5">
    <mergeCell ref="B18:B32"/>
    <mergeCell ref="B33:B45"/>
    <mergeCell ref="D5:G6"/>
    <mergeCell ref="B8:B17"/>
    <mergeCell ref="B5:C5"/>
  </mergeCells>
  <conditionalFormatting sqref="D8:F8">
    <cfRule type="duplicateValues" dxfId="57" priority="35"/>
  </conditionalFormatting>
  <conditionalFormatting sqref="D9:F9">
    <cfRule type="duplicateValues" dxfId="56" priority="34"/>
  </conditionalFormatting>
  <conditionalFormatting sqref="D10:F10">
    <cfRule type="duplicateValues" dxfId="55" priority="33"/>
  </conditionalFormatting>
  <conditionalFormatting sqref="D11:F11">
    <cfRule type="duplicateValues" dxfId="54" priority="32"/>
  </conditionalFormatting>
  <conditionalFormatting sqref="D12:F12">
    <cfRule type="duplicateValues" dxfId="53" priority="31"/>
  </conditionalFormatting>
  <conditionalFormatting sqref="D13:F13">
    <cfRule type="duplicateValues" dxfId="52" priority="30"/>
  </conditionalFormatting>
  <conditionalFormatting sqref="D14:F14">
    <cfRule type="duplicateValues" dxfId="51" priority="29"/>
  </conditionalFormatting>
  <conditionalFormatting sqref="D15:F15">
    <cfRule type="duplicateValues" dxfId="50" priority="28"/>
  </conditionalFormatting>
  <conditionalFormatting sqref="D16:F16">
    <cfRule type="duplicateValues" dxfId="49" priority="27"/>
  </conditionalFormatting>
  <conditionalFormatting sqref="D19:F19">
    <cfRule type="duplicateValues" dxfId="48" priority="26"/>
  </conditionalFormatting>
  <conditionalFormatting sqref="D20:F20">
    <cfRule type="duplicateValues" dxfId="47" priority="25"/>
  </conditionalFormatting>
  <conditionalFormatting sqref="D21:F21">
    <cfRule type="duplicateValues" dxfId="46" priority="24"/>
  </conditionalFormatting>
  <conditionalFormatting sqref="D22:F22">
    <cfRule type="duplicateValues" dxfId="45" priority="23"/>
  </conditionalFormatting>
  <conditionalFormatting sqref="D23:F23">
    <cfRule type="duplicateValues" dxfId="44" priority="22"/>
  </conditionalFormatting>
  <conditionalFormatting sqref="D24:F24">
    <cfRule type="duplicateValues" dxfId="43" priority="21"/>
  </conditionalFormatting>
  <conditionalFormatting sqref="D25:F25">
    <cfRule type="duplicateValues" dxfId="42" priority="20"/>
  </conditionalFormatting>
  <conditionalFormatting sqref="D26:F26">
    <cfRule type="duplicateValues" dxfId="41" priority="19"/>
  </conditionalFormatting>
  <conditionalFormatting sqref="D27:F27">
    <cfRule type="duplicateValues" dxfId="40" priority="18"/>
  </conditionalFormatting>
  <conditionalFormatting sqref="D28:F28">
    <cfRule type="duplicateValues" dxfId="39" priority="17"/>
  </conditionalFormatting>
  <conditionalFormatting sqref="D29:F29">
    <cfRule type="duplicateValues" dxfId="38" priority="16"/>
  </conditionalFormatting>
  <conditionalFormatting sqref="D30:F30">
    <cfRule type="duplicateValues" dxfId="37" priority="15"/>
  </conditionalFormatting>
  <conditionalFormatting sqref="D31:F31">
    <cfRule type="duplicateValues" dxfId="36" priority="14"/>
  </conditionalFormatting>
  <conditionalFormatting sqref="D33:F33">
    <cfRule type="duplicateValues" dxfId="35" priority="13"/>
  </conditionalFormatting>
  <conditionalFormatting sqref="D34:F34">
    <cfRule type="duplicateValues" dxfId="34" priority="12"/>
  </conditionalFormatting>
  <conditionalFormatting sqref="D35:F35">
    <cfRule type="duplicateValues" dxfId="33" priority="11"/>
  </conditionalFormatting>
  <conditionalFormatting sqref="D36:F36">
    <cfRule type="duplicateValues" dxfId="32" priority="10"/>
  </conditionalFormatting>
  <conditionalFormatting sqref="D37:F37">
    <cfRule type="duplicateValues" dxfId="31" priority="9"/>
  </conditionalFormatting>
  <conditionalFormatting sqref="D38:F38">
    <cfRule type="duplicateValues" dxfId="30" priority="8"/>
  </conditionalFormatting>
  <conditionalFormatting sqref="D39:F39">
    <cfRule type="duplicateValues" dxfId="29" priority="7"/>
  </conditionalFormatting>
  <conditionalFormatting sqref="D40:F40">
    <cfRule type="duplicateValues" dxfId="28" priority="6"/>
  </conditionalFormatting>
  <conditionalFormatting sqref="D41:F41">
    <cfRule type="duplicateValues" dxfId="27" priority="5"/>
  </conditionalFormatting>
  <conditionalFormatting sqref="D42:F42">
    <cfRule type="duplicateValues" dxfId="26" priority="4"/>
  </conditionalFormatting>
  <conditionalFormatting sqref="D43:F43">
    <cfRule type="duplicateValues" dxfId="25" priority="3"/>
  </conditionalFormatting>
  <conditionalFormatting sqref="D44:F44">
    <cfRule type="duplicateValues" dxfId="24" priority="2"/>
  </conditionalFormatting>
  <conditionalFormatting sqref="D45:F45">
    <cfRule type="duplicateValues" dxfId="23" priority="1"/>
  </conditionalFormatting>
  <dataValidations count="1">
    <dataValidation type="whole" allowBlank="1" showInputMessage="1" showErrorMessage="1" errorTitle="Invalid Number" error="Please enter either &quot;0&quot; or &quot;1&quot;" sqref="D8:F16 D18:F31 D33:F45" xr:uid="{00000000-0002-0000-0100-000000000000}">
      <formula1>0</formula1>
      <formula2>1</formula2>
    </dataValidation>
  </dataValidations>
  <pageMargins left="0.74803149606299213" right="0.74803149606299213" top="0.98425196850393704" bottom="0.98425196850393704" header="0.51181102362204722" footer="0.51181102362204722"/>
  <pageSetup paperSize="9" scale="63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H31"/>
  <sheetViews>
    <sheetView topLeftCell="A16" workbookViewId="0">
      <selection activeCell="E13" sqref="E13"/>
    </sheetView>
  </sheetViews>
  <sheetFormatPr baseColWidth="10" defaultColWidth="11" defaultRowHeight="16" x14ac:dyDescent="0.2"/>
  <cols>
    <col min="3" max="3" width="23.6640625" customWidth="1"/>
    <col min="4" max="4" width="24.5" customWidth="1"/>
    <col min="6" max="6" width="12.5" customWidth="1"/>
    <col min="8" max="8" width="18.6640625" bestFit="1" customWidth="1"/>
  </cols>
  <sheetData>
    <row r="2" spans="3:8" ht="19" x14ac:dyDescent="0.25">
      <c r="C2" s="20" t="s">
        <v>76</v>
      </c>
      <c r="D2" s="3"/>
    </row>
    <row r="3" spans="3:8" ht="19" x14ac:dyDescent="0.25">
      <c r="C3" s="20" t="s">
        <v>77</v>
      </c>
      <c r="D3" s="3"/>
    </row>
    <row r="4" spans="3:8" ht="17" thickBot="1" x14ac:dyDescent="0.25"/>
    <row r="5" spans="3:8" ht="26" customHeight="1" x14ac:dyDescent="0.25">
      <c r="C5" s="66" t="s">
        <v>80</v>
      </c>
      <c r="D5" s="67"/>
      <c r="E5" s="79" t="s">
        <v>52</v>
      </c>
      <c r="F5" s="80"/>
      <c r="G5" s="80"/>
      <c r="H5" s="81"/>
    </row>
    <row r="6" spans="3:8" ht="17" thickBot="1" x14ac:dyDescent="0.25">
      <c r="E6" s="82"/>
      <c r="F6" s="83"/>
      <c r="G6" s="83"/>
      <c r="H6" s="84"/>
    </row>
    <row r="7" spans="3:8" ht="17" thickBot="1" x14ac:dyDescent="0.25">
      <c r="D7" s="26" t="s">
        <v>1</v>
      </c>
      <c r="E7" s="26" t="s">
        <v>9</v>
      </c>
      <c r="F7" s="26" t="s">
        <v>10</v>
      </c>
      <c r="G7" s="26" t="s">
        <v>11</v>
      </c>
      <c r="H7" s="26" t="s">
        <v>75</v>
      </c>
    </row>
    <row r="8" spans="3:8" ht="17" x14ac:dyDescent="0.2">
      <c r="C8" s="77" t="s">
        <v>36</v>
      </c>
      <c r="D8" s="27" t="s">
        <v>53</v>
      </c>
      <c r="E8" s="42"/>
      <c r="F8" s="42"/>
      <c r="G8" s="42"/>
      <c r="H8" s="30"/>
    </row>
    <row r="9" spans="3:8" ht="34" x14ac:dyDescent="0.2">
      <c r="C9" s="78"/>
      <c r="D9" s="28" t="s">
        <v>54</v>
      </c>
      <c r="E9" s="33"/>
      <c r="F9" s="33"/>
      <c r="G9" s="33"/>
      <c r="H9" s="31"/>
    </row>
    <row r="10" spans="3:8" ht="34" x14ac:dyDescent="0.2">
      <c r="C10" s="78"/>
      <c r="D10" s="28" t="s">
        <v>83</v>
      </c>
      <c r="E10" s="33"/>
      <c r="F10" s="33"/>
      <c r="G10" s="33"/>
      <c r="H10" s="31"/>
    </row>
    <row r="11" spans="3:8" ht="17" x14ac:dyDescent="0.2">
      <c r="C11" s="78"/>
      <c r="D11" s="28" t="s">
        <v>55</v>
      </c>
      <c r="E11" s="33"/>
      <c r="F11" s="33"/>
      <c r="G11" s="33"/>
      <c r="H11" s="31"/>
    </row>
    <row r="12" spans="3:8" ht="17" x14ac:dyDescent="0.2">
      <c r="C12" s="78"/>
      <c r="D12" s="28" t="s">
        <v>56</v>
      </c>
      <c r="E12" s="33"/>
      <c r="F12" s="33"/>
      <c r="G12" s="33"/>
      <c r="H12" s="31"/>
    </row>
    <row r="13" spans="3:8" ht="17" x14ac:dyDescent="0.2">
      <c r="C13" s="78"/>
      <c r="D13" s="28" t="s">
        <v>57</v>
      </c>
      <c r="E13" s="33"/>
      <c r="F13" s="33"/>
      <c r="G13" s="33"/>
      <c r="H13" s="31"/>
    </row>
    <row r="14" spans="3:8" ht="17" x14ac:dyDescent="0.2">
      <c r="C14" s="78"/>
      <c r="D14" s="28" t="s">
        <v>58</v>
      </c>
      <c r="E14" s="33"/>
      <c r="F14" s="33"/>
      <c r="G14" s="33"/>
      <c r="H14" s="31"/>
    </row>
    <row r="15" spans="3:8" ht="17" x14ac:dyDescent="0.2">
      <c r="C15" s="78"/>
      <c r="D15" s="28" t="s">
        <v>59</v>
      </c>
      <c r="E15" s="33"/>
      <c r="F15" s="33"/>
      <c r="G15" s="33"/>
      <c r="H15" s="31"/>
    </row>
    <row r="16" spans="3:8" ht="34" x14ac:dyDescent="0.2">
      <c r="C16" s="78"/>
      <c r="D16" s="28" t="s">
        <v>60</v>
      </c>
      <c r="E16" s="33"/>
      <c r="F16" s="33"/>
      <c r="G16" s="33"/>
      <c r="H16" s="31"/>
    </row>
    <row r="17" spans="3:8" ht="17" x14ac:dyDescent="0.2">
      <c r="C17" s="78"/>
      <c r="D17" s="28" t="s">
        <v>61</v>
      </c>
      <c r="E17" s="33"/>
      <c r="F17" s="33"/>
      <c r="G17" s="33"/>
      <c r="H17" s="31"/>
    </row>
    <row r="18" spans="3:8" ht="34" x14ac:dyDescent="0.2">
      <c r="C18" s="78"/>
      <c r="D18" s="28" t="s">
        <v>62</v>
      </c>
      <c r="E18" s="33"/>
      <c r="F18" s="33"/>
      <c r="G18" s="33"/>
      <c r="H18" s="31"/>
    </row>
    <row r="19" spans="3:8" ht="51" x14ac:dyDescent="0.2">
      <c r="C19" s="78"/>
      <c r="D19" s="28" t="s">
        <v>63</v>
      </c>
      <c r="E19" s="33"/>
      <c r="F19" s="33"/>
      <c r="G19" s="33"/>
      <c r="H19" s="31"/>
    </row>
    <row r="20" spans="3:8" ht="17" x14ac:dyDescent="0.2">
      <c r="C20" s="78"/>
      <c r="D20" s="28" t="s">
        <v>64</v>
      </c>
      <c r="E20" s="33"/>
      <c r="F20" s="33"/>
      <c r="G20" s="33"/>
      <c r="H20" s="31"/>
    </row>
    <row r="21" spans="3:8" ht="17" x14ac:dyDescent="0.2">
      <c r="C21" s="78"/>
      <c r="D21" s="28" t="s">
        <v>65</v>
      </c>
      <c r="E21" s="33"/>
      <c r="F21" s="33"/>
      <c r="G21" s="33"/>
      <c r="H21" s="31"/>
    </row>
    <row r="22" spans="3:8" ht="17" x14ac:dyDescent="0.2">
      <c r="C22" s="78"/>
      <c r="D22" s="28" t="s">
        <v>66</v>
      </c>
      <c r="E22" s="33"/>
      <c r="F22" s="33"/>
      <c r="G22" s="33"/>
      <c r="H22" s="31"/>
    </row>
    <row r="23" spans="3:8" ht="17" x14ac:dyDescent="0.2">
      <c r="C23" s="78"/>
      <c r="D23" s="28" t="s">
        <v>67</v>
      </c>
      <c r="E23" s="33"/>
      <c r="F23" s="33"/>
      <c r="G23" s="33"/>
      <c r="H23" s="31"/>
    </row>
    <row r="24" spans="3:8" ht="34" x14ac:dyDescent="0.2">
      <c r="C24" s="78"/>
      <c r="D24" s="28" t="s">
        <v>68</v>
      </c>
      <c r="E24" s="33"/>
      <c r="F24" s="33"/>
      <c r="G24" s="33"/>
      <c r="H24" s="31"/>
    </row>
    <row r="25" spans="3:8" ht="17" x14ac:dyDescent="0.2">
      <c r="C25" s="78"/>
      <c r="D25" s="28" t="s">
        <v>69</v>
      </c>
      <c r="E25" s="33"/>
      <c r="F25" s="33"/>
      <c r="G25" s="33"/>
      <c r="H25" s="31"/>
    </row>
    <row r="26" spans="3:8" ht="17" x14ac:dyDescent="0.2">
      <c r="C26" s="78"/>
      <c r="D26" s="28" t="s">
        <v>70</v>
      </c>
      <c r="E26" s="33"/>
      <c r="F26" s="33"/>
      <c r="G26" s="33"/>
      <c r="H26" s="31"/>
    </row>
    <row r="27" spans="3:8" ht="34" x14ac:dyDescent="0.2">
      <c r="C27" s="78"/>
      <c r="D27" s="28" t="s">
        <v>71</v>
      </c>
      <c r="E27" s="33"/>
      <c r="F27" s="33"/>
      <c r="G27" s="33"/>
      <c r="H27" s="31"/>
    </row>
    <row r="28" spans="3:8" ht="17" x14ac:dyDescent="0.2">
      <c r="C28" s="78"/>
      <c r="D28" s="28" t="s">
        <v>72</v>
      </c>
      <c r="E28" s="33"/>
      <c r="F28" s="33"/>
      <c r="G28" s="33"/>
      <c r="H28" s="31"/>
    </row>
    <row r="29" spans="3:8" ht="34" x14ac:dyDescent="0.2">
      <c r="C29" s="78"/>
      <c r="D29" s="28" t="s">
        <v>73</v>
      </c>
      <c r="E29" s="33"/>
      <c r="F29" s="33"/>
      <c r="G29" s="33"/>
      <c r="H29" s="31"/>
    </row>
    <row r="30" spans="3:8" ht="18" thickBot="1" x14ac:dyDescent="0.25">
      <c r="C30" s="78"/>
      <c r="D30" s="29" t="s">
        <v>74</v>
      </c>
      <c r="E30" s="43"/>
      <c r="F30" s="43"/>
      <c r="G30" s="43"/>
      <c r="H30" s="32"/>
    </row>
    <row r="31" spans="3:8" ht="17" thickBot="1" x14ac:dyDescent="0.25">
      <c r="C31" s="19" t="s">
        <v>5</v>
      </c>
      <c r="D31" s="7"/>
      <c r="E31" s="35">
        <f>SUM(E8:E30)*3</f>
        <v>0</v>
      </c>
      <c r="F31" s="35">
        <f>SUM(F8:F30)*2</f>
        <v>0</v>
      </c>
      <c r="G31" s="35">
        <f>SUM(G8:G30)</f>
        <v>0</v>
      </c>
      <c r="H31" s="36">
        <f>SUM(E31:G31)/69</f>
        <v>0</v>
      </c>
    </row>
  </sheetData>
  <mergeCells count="3">
    <mergeCell ref="C5:D5"/>
    <mergeCell ref="C8:C30"/>
    <mergeCell ref="E5:H6"/>
  </mergeCells>
  <conditionalFormatting sqref="E8:G8">
    <cfRule type="duplicateValues" dxfId="22" priority="23"/>
  </conditionalFormatting>
  <conditionalFormatting sqref="E9:G9">
    <cfRule type="duplicateValues" dxfId="21" priority="22"/>
  </conditionalFormatting>
  <conditionalFormatting sqref="E10:G10">
    <cfRule type="duplicateValues" dxfId="20" priority="21"/>
  </conditionalFormatting>
  <conditionalFormatting sqref="E11:G11">
    <cfRule type="duplicateValues" dxfId="19" priority="20"/>
  </conditionalFormatting>
  <conditionalFormatting sqref="E12:G12">
    <cfRule type="duplicateValues" dxfId="18" priority="19"/>
  </conditionalFormatting>
  <conditionalFormatting sqref="E13:G13">
    <cfRule type="duplicateValues" dxfId="17" priority="18"/>
  </conditionalFormatting>
  <conditionalFormatting sqref="E14:G14">
    <cfRule type="duplicateValues" dxfId="16" priority="17"/>
  </conditionalFormatting>
  <conditionalFormatting sqref="E15:G15">
    <cfRule type="duplicateValues" dxfId="15" priority="16"/>
  </conditionalFormatting>
  <conditionalFormatting sqref="E16:G16">
    <cfRule type="duplicateValues" dxfId="14" priority="15"/>
  </conditionalFormatting>
  <conditionalFormatting sqref="E17:G17">
    <cfRule type="duplicateValues" dxfId="13" priority="14"/>
  </conditionalFormatting>
  <conditionalFormatting sqref="E18:G18">
    <cfRule type="duplicateValues" dxfId="12" priority="13"/>
  </conditionalFormatting>
  <conditionalFormatting sqref="E19:G19">
    <cfRule type="duplicateValues" dxfId="11" priority="12"/>
  </conditionalFormatting>
  <conditionalFormatting sqref="E20:G20">
    <cfRule type="duplicateValues" dxfId="10" priority="11"/>
  </conditionalFormatting>
  <conditionalFormatting sqref="E21:G21">
    <cfRule type="duplicateValues" dxfId="9" priority="10"/>
  </conditionalFormatting>
  <conditionalFormatting sqref="E22:G22">
    <cfRule type="duplicateValues" dxfId="8" priority="9"/>
  </conditionalFormatting>
  <conditionalFormatting sqref="E23:G23">
    <cfRule type="duplicateValues" dxfId="7" priority="8"/>
  </conditionalFormatting>
  <conditionalFormatting sqref="E24:G24">
    <cfRule type="duplicateValues" dxfId="6" priority="7"/>
  </conditionalFormatting>
  <conditionalFormatting sqref="E25:G25">
    <cfRule type="duplicateValues" dxfId="5" priority="6"/>
  </conditionalFormatting>
  <conditionalFormatting sqref="E26:G26">
    <cfRule type="duplicateValues" dxfId="4" priority="5"/>
  </conditionalFormatting>
  <conditionalFormatting sqref="E27:G27">
    <cfRule type="duplicateValues" dxfId="3" priority="4"/>
  </conditionalFormatting>
  <conditionalFormatting sqref="E28:G28">
    <cfRule type="duplicateValues" dxfId="2" priority="3"/>
  </conditionalFormatting>
  <conditionalFormatting sqref="E29:G29">
    <cfRule type="duplicateValues" dxfId="1" priority="2"/>
  </conditionalFormatting>
  <conditionalFormatting sqref="E30:G30">
    <cfRule type="duplicateValues" dxfId="0" priority="1"/>
  </conditionalFormatting>
  <dataValidations count="1">
    <dataValidation type="whole" allowBlank="1" showInputMessage="1" showErrorMessage="1" errorTitle="Invalid Number" error="Please enter either &quot;0&quot; or &quot;1&quot;" sqref="E8:G30" xr:uid="{00000000-0002-0000-0200-000000000000}">
      <formula1>0</formula1>
      <formula2>1</formula2>
    </dataValidation>
  </dataValidations>
  <pageMargins left="0.74803149606299213" right="0.74803149606299213" top="0.98425196850393704" bottom="0.98425196850393704" header="0.51181102362204722" footer="0.51181102362204722"/>
  <pageSetup paperSize="9" scale="67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Estrogen Sensitivity</vt:lpstr>
      <vt:lpstr>Female Hormone</vt:lpstr>
      <vt:lpstr>Male Hormone</vt:lpstr>
      <vt:lpstr>'Estrogen Sensitivity'!Print_Area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Dugmore</dc:creator>
  <cp:lastModifiedBy>Anina van der Bijl</cp:lastModifiedBy>
  <cp:lastPrinted>2014-08-05T09:48:33Z</cp:lastPrinted>
  <dcterms:created xsi:type="dcterms:W3CDTF">2013-11-05T11:00:13Z</dcterms:created>
  <dcterms:modified xsi:type="dcterms:W3CDTF">2023-04-21T12:19:57Z</dcterms:modified>
</cp:coreProperties>
</file>